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365" firstSheet="2" activeTab="5"/>
  </bookViews>
  <sheets>
    <sheet name="доп. к фин-хоз деят-вода" sheetId="1" r:id="rId1"/>
    <sheet name="договор-вода" sheetId="2" r:id="rId2"/>
    <sheet name="меропр по подключ- вода" sheetId="3" r:id="rId3"/>
    <sheet name="доп. к фин-хоз деят -стоки" sheetId="4" r:id="rId4"/>
    <sheet name="договор -стоки" sheetId="5" r:id="rId5"/>
    <sheet name="меропр по подключ -стоки" sheetId="6" r:id="rId6"/>
  </sheets>
  <externalReferences>
    <externalReference r:id="rId7"/>
    <externalReference r:id="rId8"/>
    <externalReference r:id="rId9"/>
    <externalReference r:id="rId10"/>
  </externalReferences>
  <definedNames>
    <definedName name="kind_of_activity">[1]TEHSHEET!$B$19:$B$23</definedName>
    <definedName name="_xlnm.Print_Titles" localSheetId="3">'доп. к фин-хоз деят -стоки'!#REF!</definedName>
    <definedName name="_xlnm.Print_Titles" localSheetId="0">'доп. к фин-хоз деят-вода'!#REF!</definedName>
  </definedNames>
  <calcPr calcId="144525"/>
</workbook>
</file>

<file path=xl/calcChain.xml><?xml version="1.0" encoding="utf-8"?>
<calcChain xmlns="http://schemas.openxmlformats.org/spreadsheetml/2006/main">
  <c r="D6" i="6" l="1"/>
  <c r="D5" i="6"/>
  <c r="D4" i="6"/>
  <c r="D3" i="6"/>
  <c r="C6" i="5"/>
  <c r="C5" i="5"/>
  <c r="C4" i="5"/>
  <c r="C3" i="5"/>
  <c r="E11" i="4"/>
  <c r="E18" i="4" s="1"/>
  <c r="D6" i="4"/>
  <c r="D5" i="4"/>
  <c r="D4" i="4"/>
  <c r="D3" i="4"/>
  <c r="D5" i="3"/>
  <c r="D4" i="3"/>
  <c r="D3" i="3"/>
  <c r="C6" i="2"/>
  <c r="C5" i="2"/>
  <c r="C4" i="2"/>
  <c r="C3" i="2"/>
  <c r="E11" i="1"/>
  <c r="E18" i="1" s="1"/>
  <c r="D6" i="1"/>
  <c r="D5" i="1"/>
  <c r="D4" i="1"/>
  <c r="D3" i="1"/>
</calcChain>
</file>

<file path=xl/sharedStrings.xml><?xml version="1.0" encoding="utf-8"?>
<sst xmlns="http://schemas.openxmlformats.org/spreadsheetml/2006/main" count="133" uniqueCount="66">
  <si>
    <t>Форма 3.2.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</si>
  <si>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Наименование организации</t>
  </si>
  <si>
    <t>ИНН</t>
  </si>
  <si>
    <t>КПП</t>
  </si>
  <si>
    <t>Местонахождение (адрес)</t>
  </si>
  <si>
    <t>№ п/п</t>
  </si>
  <si>
    <t>Наименование показателя</t>
  </si>
  <si>
    <t>Единица измерения</t>
  </si>
  <si>
    <t>План на 2012 г.</t>
  </si>
  <si>
    <t>1</t>
  </si>
  <si>
    <t>Вид регулируемой деятельности</t>
  </si>
  <si>
    <t>x</t>
  </si>
  <si>
    <t>водоснабжение</t>
  </si>
  <si>
    <t>тыс.руб.</t>
  </si>
  <si>
    <t>отчисления на социальные нужды</t>
  </si>
  <si>
    <t>3.10</t>
  </si>
  <si>
    <t>расходы на 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</si>
  <si>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</si>
  <si>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</si>
  <si>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</si>
  <si>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текущий ремонт основных средств</t>
  </si>
  <si>
    <t>3.10.3</t>
  </si>
  <si>
    <t>расходы на оплату труда ремонтного персонала</t>
  </si>
  <si>
    <t>3.10.4</t>
  </si>
  <si>
    <t>1.</t>
  </si>
  <si>
    <t>2.</t>
  </si>
  <si>
    <t>3.</t>
  </si>
  <si>
    <t xml:space="preserve">Пояснения к информации об основных показателях финансово-хозяйственной деятельности </t>
  </si>
  <si>
    <t>Примечание:</t>
  </si>
  <si>
    <t xml:space="preserve">Расходы на ремонт (капитальный и текущий) основных производственных средств </t>
  </si>
  <si>
    <t>из них на сумму свыше 20% от расходов на ремонт:</t>
  </si>
  <si>
    <t>Работы по перекладке водовода 2Д700 от ВОС-2 до камеры №54 по Объездной дороге</t>
  </si>
  <si>
    <t>Форма 3.6. Информация об условиях, на которых осуществляется поставка регулируемых товаров и (или) оказание регулируемых услуг</t>
  </si>
  <si>
    <t>Год</t>
  </si>
  <si>
    <t>Условия публичных договоров поставок товаров, оказания услуг в сфере холодного водоснабжения</t>
  </si>
  <si>
    <t>Снабжение питьевой водой (водоснабжение) осуществляется на основании заключенного типового договора "На снабжение водой и прием сточных вод"  в соответствии с Правилами пользования системами коммунального водоснабжения и канализации в Российской Федерации, утвержденными Постановлением Правительства РФ от 12.02.1999 №167</t>
  </si>
  <si>
    <t>Условия публичных договоров на подключение к системе холодного водоснабжения</t>
  </si>
  <si>
    <t>Подключение  к системам водоснабжения осуществляется  на основании заключенного типового договора "О подключении Объекта к системам водоснабжения и водоотведения"  в соответствии с Градостроительным кодексом  Российской Федерации от 29.12.2004 №190-ФЗ и Постановлением Мэра Северодвинска от 27.02.2010 №81-па</t>
  </si>
  <si>
    <t>Форма 3.7.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</si>
  <si>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Наименование службы, ответственной за прием и обработку заявок на подключение к системе холодного водоснабжения</t>
  </si>
  <si>
    <t>Бюро технической подготовки и планирования производства</t>
  </si>
  <si>
    <t>Телефон</t>
  </si>
  <si>
    <t>8-818-4-58-21-40</t>
  </si>
  <si>
    <t>Адрес</t>
  </si>
  <si>
    <t>г. Северодвинск, ул.Ломоносова, д.43, каб. №11</t>
  </si>
  <si>
    <t>e-mail</t>
  </si>
  <si>
    <t>ceh19@atnet.ru</t>
  </si>
  <si>
    <t>Сайт</t>
  </si>
  <si>
    <t>-</t>
  </si>
  <si>
    <t>Приложения:</t>
  </si>
  <si>
    <t>Форма заявки на подключение к системе холодного водоснабжения.</t>
  </si>
  <si>
    <t>Перечень и формы документов, представляемых одновременно с заявкой на подключение к системе холодного водоснабжения.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</si>
  <si>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решении.</t>
  </si>
  <si>
    <t>Форма 4.2.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</si>
  <si>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Водоотведение</t>
  </si>
  <si>
    <t>Форма 4.6. Информация об условиях, на которых осуществляется поставка регулируемых товаров и(или) оказание регулируемых услуг</t>
  </si>
  <si>
    <t>Условия публичных договоров поставок товаров, оказания услуг в сфере водоотведения и (или) очистки сточных вод</t>
  </si>
  <si>
    <t>Прием сточных вод  (водоотведение) осуществляется на основании заключенного типового договора "На снабжение водой и прием сточных вод"  в соответствии с Правилами пользования системами коммунального водоснабжения и канализации в Российской Федерации, утвержденными Постановлением Правительства РФ от 12.02.1999 №167</t>
  </si>
  <si>
    <t>Условия публичных договоров на подключение к системе водоотведения и (или) объекту очистки сточных вод</t>
  </si>
  <si>
    <t>Подключение  к системам водоотведения  осуществляется  на основании заключенного типового договора "О подключении Объекта к системам водоснабжения и водоотведения"  в соответствии с Градостроительным кодексом  Российской Федерации от 29.12.2004 №190-ФЗ и Постановлением Мэра Северодвинска от 27.02.2010 №81-па</t>
  </si>
  <si>
    <t>Форма 4.7. Информация о порядке выполнения технологических, технических и других мероприятий, связанных с подключением к системе водоотведения и(или) объекту очистки сточных вод</t>
  </si>
  <si>
    <t>Наименование службы, ответственной за прием и обработку заявок на подключение к системе  водоотведения и(или) объекту очистки сточных вод</t>
  </si>
  <si>
    <t>Форма заявки на подключение к системе водоотведения и(или) объекту очистки сточных вод.</t>
  </si>
  <si>
    <t>Перечень и формы документов, представляемых одновременно с заявкой на подключение к системе водоотведения и(или) объекту очистки сточных вод.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</si>
  <si>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и(или) объекту очистки сточных вод, принятии решения и уведомлении о принятом решении.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</si>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</sst>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/>
    <xf numFmtId="49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wrapText="1" indent="1"/>
    </xf>
    <xf numFmtId="0" fontId="4" fillId="2" borderId="4" xfId="0" applyFont="1" applyFill="1" applyBorder="1" applyAlignment="1" applyProtection="1">
      <alignment horizontal="left" vertical="center" wrapText="1" indent="2"/>
    </xf>
    <xf numFmtId="9" fontId="3" fillId="0" borderId="0" xfId="1" applyFont="1" applyFill="1"/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/>
    <xf numFmtId="49" fontId="2" fillId="0" borderId="0" xfId="3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8" fillId="0" borderId="0" xfId="0" applyFont="1" applyFill="1" applyAlignment="1">
      <alignment horizontal="center" vertical="center" wrapText="1"/>
    </xf>
    <xf numFmtId="0" fontId="4" fillId="0" borderId="0" xfId="4" applyFont="1"/>
    <xf numFmtId="0" fontId="4" fillId="0" borderId="0" xfId="4" applyFont="1" applyFill="1"/>
    <xf numFmtId="0" fontId="4" fillId="0" borderId="0" xfId="4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vertical="center" wrapText="1"/>
    </xf>
    <xf numFmtId="0" fontId="4" fillId="0" borderId="0" xfId="4" applyFont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</xf>
    <xf numFmtId="4" fontId="3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5" xfId="0" applyFont="1" applyBorder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4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justify" vertical="center" wrapText="1"/>
    </xf>
    <xf numFmtId="0" fontId="4" fillId="0" borderId="0" xfId="4" applyFont="1" applyFill="1" applyBorder="1" applyAlignment="1">
      <alignment horizontal="justify" vertical="top" wrapText="1"/>
    </xf>
    <xf numFmtId="0" fontId="4" fillId="0" borderId="4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/>
    </xf>
    <xf numFmtId="0" fontId="6" fillId="0" borderId="4" xfId="4" applyFont="1" applyFill="1" applyBorder="1" applyAlignment="1">
      <alignment horizontal="left"/>
    </xf>
    <xf numFmtId="0" fontId="4" fillId="0" borderId="4" xfId="4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4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hidden="1"/>
    </xf>
  </cellXfs>
  <cellStyles count="6">
    <cellStyle name="Гиперссылка" xfId="5" builtinId="8"/>
    <cellStyle name="Обычный" xfId="0" builtinId="0"/>
    <cellStyle name="Обычный_ЖКУ_проект3" xfId="2"/>
    <cellStyle name="Обычный_Книга1 (version 1) (2)" xfId="4"/>
    <cellStyle name="Обычный_Ремонтный фонд-2006" xfId="3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99;%20&#1085;&#1072;%202012%20%20&#1091;&#1090;&#1074;.%20&#1040;&#1075;/&#1060;&#1086;&#1088;&#1084;&#1099;%20&#1087;&#1088;&#1077;&#1076;&#1086;&#1089;&#1090;&#1072;&#1074;&#1083;&#1077;&#1085;&#1080;&#1103;%20&#1080;&#1085;&#1092;&#1086;&#1088;&#1084;&#1072;&#1094;&#1080;&#1080;%20&#1087;&#1083;&#1072;&#1085;%202012/JKH.OPEN.INFO.HVS2(v2.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1;&#1102;&#1073;&#1072;/&#1056;&#1072;&#1073;&#1086;&#1095;&#1080;&#1081;%20&#1089;&#1090;&#1086;&#1083;/&#1053;&#1072;%20&#1089;&#1072;&#1081;&#1090;%20&#1057;&#1077;&#1074;&#1084;&#1072;&#1096;&#1072;%202012%20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99;%20&#1085;&#1072;%202012%20%20&#1091;&#1090;&#1074;.%20&#1040;&#1075;/&#1060;&#1086;&#1088;&#1084;&#1099;%20&#1087;&#1088;&#1077;&#1076;&#1086;&#1089;&#1090;&#1072;&#1074;&#1083;&#1077;&#1085;&#1080;&#1103;%20&#1080;&#1085;&#1092;&#1086;&#1088;&#1084;&#1072;&#1094;&#1080;&#1080;%20&#1087;&#1083;&#1072;&#1085;%202012/appendix3h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99;%20&#1085;&#1072;%202012%20%20&#1091;&#1090;&#1074;.%20&#1040;&#1075;/&#1060;&#1086;&#1088;&#1084;&#1099;%20&#1087;&#1088;&#1077;&#1076;&#1086;&#1089;&#1090;&#1072;&#1074;&#1083;&#1077;&#1085;&#1080;&#1103;%20&#1080;&#1085;&#1092;&#1086;&#1088;&#1084;&#1072;&#1094;&#1080;&#1080;%20&#1087;&#1083;&#1072;&#1085;%202012/appendix4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- вода"/>
      <sheetName val="фин-хоз деят - вода"/>
      <sheetName val="цены-стоки"/>
      <sheetName val="фин-хоз деят-стоки"/>
    </sheetNames>
    <sheetDataSet>
      <sheetData sheetId="0">
        <row r="4">
          <cell r="F4" t="str">
            <v>ОАО "ПО"Севмаш"</v>
          </cell>
        </row>
        <row r="5">
          <cell r="F5">
            <v>2902059091</v>
          </cell>
        </row>
        <row r="6">
          <cell r="F6">
            <v>997850001</v>
          </cell>
        </row>
        <row r="7">
          <cell r="F7" t="str">
            <v>Архангельская область, г.Северодвинск, Архангельское шоссе, д.58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фин-хоз деят"/>
      <sheetName val="потреб св-ва"/>
      <sheetName val="инвест"/>
      <sheetName val="инв1"/>
      <sheetName val="инвест2"/>
      <sheetName val="инвест 3"/>
      <sheetName val="доступ"/>
      <sheetName val="договор"/>
      <sheetName val="меропр по подклю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ОАО "ПО"Севмаш"</v>
          </cell>
        </row>
        <row r="4">
          <cell r="C4">
            <v>2902059091</v>
          </cell>
        </row>
        <row r="5">
          <cell r="C5">
            <v>997850001</v>
          </cell>
        </row>
        <row r="6">
          <cell r="C6" t="str">
            <v>Архангельская область, г.Северодвинск, Архангельское шоссе, д.58</v>
          </cell>
        </row>
      </sheetData>
      <sheetData sheetId="8">
        <row r="3">
          <cell r="B3" t="str">
            <v>ОАО "ПО"Севмаш"</v>
          </cell>
        </row>
        <row r="4">
          <cell r="B4">
            <v>2902059091</v>
          </cell>
        </row>
        <row r="5">
          <cell r="B5">
            <v>997850001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цены"/>
      <sheetName val="фин-хоз деят"/>
      <sheetName val="потреб св-ва"/>
      <sheetName val="инвест"/>
      <sheetName val="инв1"/>
      <sheetName val="инвест2"/>
      <sheetName val="инвест 3"/>
      <sheetName val="доступ"/>
      <sheetName val="договор"/>
      <sheetName val="меропр по подключ"/>
    </sheetNames>
    <sheetDataSet>
      <sheetData sheetId="0"/>
      <sheetData sheetId="1">
        <row r="3">
          <cell r="E3" t="str">
            <v>ОАО "ПО "Севмаш"</v>
          </cell>
        </row>
        <row r="4">
          <cell r="E4">
            <v>2902059091</v>
          </cell>
        </row>
        <row r="5">
          <cell r="E5">
            <v>997850001</v>
          </cell>
        </row>
        <row r="6">
          <cell r="E6" t="str">
            <v>Архангельская область, г.Северодвинск, Архангельское шоссе, д. 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eh19@atn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eh19@atn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F95"/>
  <sheetViews>
    <sheetView topLeftCell="A7" zoomScale="75" zoomScaleNormal="75" zoomScaleSheetLayoutView="70" zoomScalePageLayoutView="70" workbookViewId="0">
      <selection activeCell="B8" sqref="B8:E8"/>
    </sheetView>
  </sheetViews>
  <sheetFormatPr defaultRowHeight="18.75" x14ac:dyDescent="0.3"/>
  <cols>
    <col min="1" max="1" width="9.140625" style="1"/>
    <col min="2" max="2" width="7.5703125" style="1" customWidth="1"/>
    <col min="3" max="3" width="59" style="1" customWidth="1"/>
    <col min="4" max="4" width="11.5703125" style="1" customWidth="1"/>
    <col min="5" max="5" width="19.140625" style="1" customWidth="1"/>
    <col min="6" max="6" width="11.140625" style="1" bestFit="1" customWidth="1"/>
    <col min="7" max="7" width="9.28515625" style="1" bestFit="1" customWidth="1"/>
    <col min="8" max="16384" width="9.140625" style="1"/>
  </cols>
  <sheetData>
    <row r="1" spans="2:6" ht="72" customHeight="1" x14ac:dyDescent="0.3">
      <c r="B1" s="56" t="s">
        <v>0</v>
      </c>
      <c r="C1" s="56"/>
      <c r="D1" s="56"/>
      <c r="E1" s="56"/>
    </row>
    <row r="2" spans="2:6" ht="30" customHeight="1" x14ac:dyDescent="0.3">
      <c r="B2" s="2"/>
      <c r="C2" s="2"/>
      <c r="D2" s="2"/>
      <c r="E2" s="2"/>
    </row>
    <row r="3" spans="2:6" s="3" customFormat="1" ht="35.25" customHeight="1" x14ac:dyDescent="0.2">
      <c r="B3" s="52" t="s">
        <v>1</v>
      </c>
      <c r="C3" s="53"/>
      <c r="D3" s="54" t="str">
        <f>'[2]цены- вода'!F4</f>
        <v>ОАО "ПО"Севмаш"</v>
      </c>
      <c r="E3" s="55"/>
    </row>
    <row r="4" spans="2:6" s="3" customFormat="1" ht="27.75" customHeight="1" x14ac:dyDescent="0.2">
      <c r="B4" s="52" t="s">
        <v>2</v>
      </c>
      <c r="C4" s="53"/>
      <c r="D4" s="54">
        <f>'[2]цены- вода'!F5</f>
        <v>2902059091</v>
      </c>
      <c r="E4" s="55"/>
    </row>
    <row r="5" spans="2:6" s="3" customFormat="1" ht="24" customHeight="1" x14ac:dyDescent="0.2">
      <c r="B5" s="52" t="s">
        <v>3</v>
      </c>
      <c r="C5" s="53"/>
      <c r="D5" s="54">
        <f>'[2]цены- вода'!F6</f>
        <v>997850001</v>
      </c>
      <c r="E5" s="55"/>
    </row>
    <row r="6" spans="2:6" s="3" customFormat="1" ht="57" customHeight="1" x14ac:dyDescent="0.2">
      <c r="B6" s="52" t="s">
        <v>4</v>
      </c>
      <c r="C6" s="53"/>
      <c r="D6" s="54" t="str">
        <f>'[2]цены- вода'!F7</f>
        <v>Архангельская область, г.Северодвинск, Архангельское шоссе, д.58</v>
      </c>
      <c r="E6" s="55"/>
    </row>
    <row r="7" spans="2:6" ht="34.5" customHeight="1" x14ac:dyDescent="0.3">
      <c r="B7" s="4"/>
      <c r="C7" s="4"/>
      <c r="D7" s="4"/>
      <c r="E7" s="4"/>
    </row>
    <row r="8" spans="2:6" ht="23.25" customHeight="1" x14ac:dyDescent="0.3">
      <c r="B8" s="51" t="s">
        <v>27</v>
      </c>
      <c r="C8" s="51"/>
      <c r="D8" s="51"/>
      <c r="E8" s="51"/>
    </row>
    <row r="9" spans="2:6" ht="42.75" customHeight="1" x14ac:dyDescent="0.3">
      <c r="B9" s="5" t="s">
        <v>5</v>
      </c>
      <c r="C9" s="5" t="s">
        <v>6</v>
      </c>
      <c r="D9" s="5" t="s">
        <v>7</v>
      </c>
      <c r="E9" s="6" t="s">
        <v>8</v>
      </c>
    </row>
    <row r="10" spans="2:6" ht="30.75" customHeight="1" x14ac:dyDescent="0.3">
      <c r="B10" s="5"/>
      <c r="C10" s="9" t="s">
        <v>10</v>
      </c>
      <c r="D10" s="10" t="s">
        <v>11</v>
      </c>
      <c r="E10" s="11" t="s">
        <v>12</v>
      </c>
    </row>
    <row r="11" spans="2:6" ht="31.5" x14ac:dyDescent="0.3">
      <c r="B11" s="8" t="s">
        <v>15</v>
      </c>
      <c r="C11" s="13" t="s">
        <v>16</v>
      </c>
      <c r="D11" s="6" t="s">
        <v>13</v>
      </c>
      <c r="E11" s="12">
        <f>E12+E13</f>
        <v>46660.2</v>
      </c>
    </row>
    <row r="12" spans="2:6" x14ac:dyDescent="0.3">
      <c r="B12" s="8" t="s">
        <v>17</v>
      </c>
      <c r="C12" s="14" t="s">
        <v>18</v>
      </c>
      <c r="D12" s="6" t="s">
        <v>13</v>
      </c>
      <c r="E12" s="12">
        <v>29031.7</v>
      </c>
    </row>
    <row r="13" spans="2:6" x14ac:dyDescent="0.3">
      <c r="B13" s="8" t="s">
        <v>19</v>
      </c>
      <c r="C13" s="14" t="s">
        <v>20</v>
      </c>
      <c r="D13" s="6" t="s">
        <v>13</v>
      </c>
      <c r="E13" s="12">
        <v>17628.5</v>
      </c>
      <c r="F13" s="16"/>
    </row>
    <row r="14" spans="2:6" x14ac:dyDescent="0.3">
      <c r="B14" s="8" t="s">
        <v>21</v>
      </c>
      <c r="C14" s="14" t="s">
        <v>22</v>
      </c>
      <c r="D14" s="6" t="s">
        <v>13</v>
      </c>
      <c r="E14" s="12">
        <v>7247.2</v>
      </c>
    </row>
    <row r="15" spans="2:6" x14ac:dyDescent="0.3">
      <c r="B15" s="8" t="s">
        <v>23</v>
      </c>
      <c r="C15" s="14" t="s">
        <v>14</v>
      </c>
      <c r="D15" s="6" t="s">
        <v>13</v>
      </c>
      <c r="E15" s="12">
        <v>2188.6999999999998</v>
      </c>
    </row>
    <row r="16" spans="2:6" x14ac:dyDescent="0.3">
      <c r="B16" s="7"/>
      <c r="C16" s="7"/>
      <c r="D16" s="7"/>
      <c r="E16" s="7"/>
    </row>
    <row r="17" spans="2:6" ht="21" customHeight="1" x14ac:dyDescent="0.3">
      <c r="B17" s="7"/>
      <c r="C17" s="17" t="s">
        <v>28</v>
      </c>
      <c r="D17" s="7"/>
      <c r="E17" s="7"/>
    </row>
    <row r="18" spans="2:6" ht="31.5" x14ac:dyDescent="0.3">
      <c r="B18" s="7"/>
      <c r="C18" s="18" t="s">
        <v>29</v>
      </c>
      <c r="D18" s="19" t="s">
        <v>13</v>
      </c>
      <c r="E18" s="20">
        <f>E11</f>
        <v>46660.2</v>
      </c>
    </row>
    <row r="19" spans="2:6" x14ac:dyDescent="0.3">
      <c r="B19" s="7"/>
      <c r="C19" s="18" t="s">
        <v>30</v>
      </c>
      <c r="D19" s="21"/>
      <c r="E19" s="20"/>
    </row>
    <row r="20" spans="2:6" ht="31.5" x14ac:dyDescent="0.3">
      <c r="B20" s="22"/>
      <c r="C20" s="23" t="s">
        <v>31</v>
      </c>
      <c r="D20" s="19" t="s">
        <v>13</v>
      </c>
      <c r="E20" s="20">
        <v>11413.9</v>
      </c>
      <c r="F20" s="15"/>
    </row>
    <row r="21" spans="2:6" x14ac:dyDescent="0.3">
      <c r="B21" s="7"/>
      <c r="C21" s="7"/>
      <c r="D21" s="7"/>
      <c r="E21" s="24"/>
    </row>
    <row r="22" spans="2:6" x14ac:dyDescent="0.3">
      <c r="B22" s="7"/>
      <c r="C22" s="7"/>
      <c r="D22" s="7"/>
      <c r="E22" s="24"/>
    </row>
    <row r="23" spans="2:6" x14ac:dyDescent="0.3">
      <c r="B23" s="7"/>
      <c r="C23" s="7"/>
      <c r="D23" s="7"/>
      <c r="E23" s="24"/>
    </row>
    <row r="24" spans="2:6" x14ac:dyDescent="0.3">
      <c r="B24" s="7"/>
      <c r="C24" s="7"/>
      <c r="D24" s="7"/>
      <c r="E24" s="24"/>
    </row>
    <row r="25" spans="2:6" x14ac:dyDescent="0.3">
      <c r="B25" s="7"/>
      <c r="C25" s="7"/>
      <c r="D25" s="7"/>
      <c r="E25" s="24"/>
    </row>
    <row r="26" spans="2:6" x14ac:dyDescent="0.3">
      <c r="B26" s="7"/>
      <c r="C26" s="7"/>
      <c r="D26" s="7"/>
      <c r="E26" s="7"/>
    </row>
    <row r="27" spans="2:6" x14ac:dyDescent="0.3">
      <c r="B27" s="7"/>
      <c r="C27" s="7"/>
      <c r="D27" s="7"/>
      <c r="E27" s="7"/>
    </row>
    <row r="28" spans="2:6" x14ac:dyDescent="0.3">
      <c r="B28" s="7"/>
      <c r="C28" s="7"/>
      <c r="D28" s="7"/>
      <c r="E28" s="7"/>
    </row>
    <row r="29" spans="2:6" x14ac:dyDescent="0.3">
      <c r="B29" s="7"/>
      <c r="C29" s="7"/>
      <c r="D29" s="7"/>
      <c r="E29" s="7"/>
    </row>
    <row r="30" spans="2:6" x14ac:dyDescent="0.3">
      <c r="B30" s="7"/>
      <c r="C30" s="7"/>
      <c r="D30" s="7"/>
      <c r="E30" s="7"/>
    </row>
    <row r="31" spans="2:6" x14ac:dyDescent="0.3">
      <c r="B31" s="7"/>
      <c r="C31" s="7"/>
      <c r="D31" s="7"/>
      <c r="E31" s="7"/>
    </row>
    <row r="32" spans="2:6" x14ac:dyDescent="0.3">
      <c r="B32" s="7"/>
      <c r="C32" s="7"/>
      <c r="D32" s="7"/>
      <c r="E32" s="7"/>
    </row>
    <row r="33" spans="2:5" x14ac:dyDescent="0.3">
      <c r="B33" s="7"/>
      <c r="C33" s="7"/>
      <c r="D33" s="7"/>
      <c r="E33" s="7"/>
    </row>
    <row r="34" spans="2:5" x14ac:dyDescent="0.3">
      <c r="B34" s="7"/>
      <c r="C34" s="7"/>
      <c r="D34" s="7"/>
      <c r="E34" s="7"/>
    </row>
    <row r="35" spans="2:5" x14ac:dyDescent="0.3">
      <c r="B35" s="7"/>
      <c r="C35" s="7"/>
      <c r="D35" s="7"/>
      <c r="E35" s="7"/>
    </row>
    <row r="36" spans="2:5" x14ac:dyDescent="0.3">
      <c r="B36" s="7"/>
      <c r="C36" s="7"/>
      <c r="D36" s="7"/>
      <c r="E36" s="7"/>
    </row>
    <row r="37" spans="2:5" x14ac:dyDescent="0.3">
      <c r="B37" s="7"/>
      <c r="C37" s="7"/>
      <c r="D37" s="7"/>
      <c r="E37" s="7"/>
    </row>
    <row r="38" spans="2:5" x14ac:dyDescent="0.3">
      <c r="B38" s="7"/>
      <c r="C38" s="7"/>
      <c r="D38" s="7"/>
      <c r="E38" s="7"/>
    </row>
    <row r="39" spans="2:5" x14ac:dyDescent="0.3">
      <c r="B39" s="7"/>
      <c r="C39" s="7"/>
      <c r="D39" s="7"/>
      <c r="E39" s="7"/>
    </row>
    <row r="40" spans="2:5" x14ac:dyDescent="0.3">
      <c r="B40" s="7"/>
      <c r="C40" s="7"/>
      <c r="D40" s="7"/>
      <c r="E40" s="7"/>
    </row>
    <row r="41" spans="2:5" x14ac:dyDescent="0.3">
      <c r="B41" s="7"/>
      <c r="C41" s="7"/>
      <c r="D41" s="7"/>
      <c r="E41" s="7"/>
    </row>
    <row r="42" spans="2:5" x14ac:dyDescent="0.3">
      <c r="B42" s="7"/>
      <c r="C42" s="7"/>
      <c r="D42" s="7"/>
      <c r="E42" s="7"/>
    </row>
    <row r="43" spans="2:5" x14ac:dyDescent="0.3">
      <c r="B43" s="7"/>
      <c r="C43" s="7"/>
      <c r="D43" s="7"/>
      <c r="E43" s="7"/>
    </row>
    <row r="44" spans="2:5" x14ac:dyDescent="0.3">
      <c r="B44" s="7"/>
      <c r="C44" s="7"/>
      <c r="D44" s="7"/>
      <c r="E44" s="7"/>
    </row>
    <row r="45" spans="2:5" x14ac:dyDescent="0.3">
      <c r="B45" s="7"/>
      <c r="C45" s="7"/>
      <c r="D45" s="7"/>
      <c r="E45" s="7"/>
    </row>
    <row r="46" spans="2:5" x14ac:dyDescent="0.3">
      <c r="B46" s="7"/>
      <c r="C46" s="7"/>
      <c r="D46" s="7"/>
      <c r="E46" s="7"/>
    </row>
    <row r="47" spans="2:5" x14ac:dyDescent="0.3">
      <c r="B47" s="7"/>
      <c r="C47" s="7"/>
      <c r="D47" s="7"/>
      <c r="E47" s="7"/>
    </row>
    <row r="48" spans="2:5" x14ac:dyDescent="0.3">
      <c r="B48" s="7"/>
      <c r="C48" s="7"/>
      <c r="D48" s="7"/>
      <c r="E48" s="7"/>
    </row>
    <row r="49" spans="2:5" x14ac:dyDescent="0.3">
      <c r="B49" s="7"/>
      <c r="C49" s="7"/>
      <c r="D49" s="7"/>
      <c r="E49" s="7"/>
    </row>
    <row r="50" spans="2:5" x14ac:dyDescent="0.3">
      <c r="B50" s="7"/>
      <c r="C50" s="7"/>
      <c r="D50" s="7"/>
      <c r="E50" s="7"/>
    </row>
    <row r="51" spans="2:5" x14ac:dyDescent="0.3">
      <c r="B51" s="7"/>
      <c r="C51" s="7"/>
      <c r="D51" s="7"/>
      <c r="E51" s="7"/>
    </row>
    <row r="52" spans="2:5" x14ac:dyDescent="0.3">
      <c r="B52" s="7"/>
      <c r="C52" s="7"/>
      <c r="D52" s="7"/>
      <c r="E52" s="7"/>
    </row>
    <row r="53" spans="2:5" x14ac:dyDescent="0.3">
      <c r="B53" s="7"/>
      <c r="C53" s="7"/>
      <c r="D53" s="7"/>
      <c r="E53" s="7"/>
    </row>
    <row r="54" spans="2:5" x14ac:dyDescent="0.3">
      <c r="B54" s="7"/>
      <c r="C54" s="7"/>
      <c r="D54" s="7"/>
      <c r="E54" s="7"/>
    </row>
    <row r="55" spans="2:5" x14ac:dyDescent="0.3">
      <c r="B55" s="7"/>
      <c r="C55" s="7"/>
      <c r="D55" s="7"/>
      <c r="E55" s="7"/>
    </row>
    <row r="56" spans="2:5" x14ac:dyDescent="0.3">
      <c r="B56" s="7"/>
      <c r="C56" s="7"/>
      <c r="D56" s="7"/>
      <c r="E56" s="7"/>
    </row>
    <row r="57" spans="2:5" x14ac:dyDescent="0.3">
      <c r="B57" s="7"/>
      <c r="C57" s="7"/>
      <c r="D57" s="7"/>
      <c r="E57" s="7"/>
    </row>
    <row r="58" spans="2:5" x14ac:dyDescent="0.3">
      <c r="B58" s="7"/>
      <c r="C58" s="7"/>
      <c r="D58" s="7"/>
      <c r="E58" s="7"/>
    </row>
    <row r="59" spans="2:5" x14ac:dyDescent="0.3">
      <c r="B59" s="7"/>
      <c r="C59" s="7"/>
      <c r="D59" s="7"/>
      <c r="E59" s="7"/>
    </row>
    <row r="60" spans="2:5" x14ac:dyDescent="0.3">
      <c r="B60" s="7"/>
      <c r="C60" s="7"/>
      <c r="D60" s="7"/>
      <c r="E60" s="7"/>
    </row>
    <row r="61" spans="2:5" x14ac:dyDescent="0.3">
      <c r="B61" s="7"/>
      <c r="C61" s="7"/>
      <c r="D61" s="7"/>
      <c r="E61" s="7"/>
    </row>
    <row r="62" spans="2:5" x14ac:dyDescent="0.3">
      <c r="B62" s="7"/>
      <c r="C62" s="7"/>
      <c r="D62" s="7"/>
      <c r="E62" s="7"/>
    </row>
    <row r="63" spans="2:5" x14ac:dyDescent="0.3">
      <c r="B63" s="7"/>
      <c r="C63" s="7"/>
      <c r="D63" s="7"/>
      <c r="E63" s="7"/>
    </row>
    <row r="64" spans="2:5" x14ac:dyDescent="0.3">
      <c r="B64" s="7"/>
      <c r="C64" s="7"/>
      <c r="D64" s="7"/>
      <c r="E64" s="7"/>
    </row>
    <row r="65" spans="2:5" x14ac:dyDescent="0.3">
      <c r="B65" s="7"/>
      <c r="C65" s="7"/>
      <c r="D65" s="7"/>
      <c r="E65" s="7"/>
    </row>
    <row r="66" spans="2:5" x14ac:dyDescent="0.3">
      <c r="B66" s="7"/>
      <c r="C66" s="7"/>
      <c r="D66" s="7"/>
      <c r="E66" s="7"/>
    </row>
    <row r="67" spans="2:5" x14ac:dyDescent="0.3">
      <c r="B67" s="7"/>
      <c r="C67" s="7"/>
      <c r="D67" s="7"/>
      <c r="E67" s="7"/>
    </row>
    <row r="68" spans="2:5" x14ac:dyDescent="0.3">
      <c r="B68" s="7"/>
      <c r="C68" s="7"/>
      <c r="D68" s="7"/>
      <c r="E68" s="7"/>
    </row>
    <row r="69" spans="2:5" x14ac:dyDescent="0.3">
      <c r="B69" s="7"/>
      <c r="C69" s="7"/>
      <c r="D69" s="7"/>
      <c r="E69" s="7"/>
    </row>
    <row r="70" spans="2:5" x14ac:dyDescent="0.3">
      <c r="B70" s="7"/>
      <c r="C70" s="7"/>
      <c r="D70" s="7"/>
      <c r="E70" s="7"/>
    </row>
    <row r="71" spans="2:5" x14ac:dyDescent="0.3">
      <c r="B71" s="7"/>
      <c r="C71" s="7"/>
      <c r="D71" s="7"/>
      <c r="E71" s="7"/>
    </row>
    <row r="72" spans="2:5" x14ac:dyDescent="0.3">
      <c r="B72" s="7"/>
      <c r="C72" s="7"/>
      <c r="D72" s="7"/>
      <c r="E72" s="7"/>
    </row>
    <row r="73" spans="2:5" x14ac:dyDescent="0.3">
      <c r="B73" s="7"/>
      <c r="C73" s="7"/>
      <c r="D73" s="7"/>
      <c r="E73" s="7"/>
    </row>
    <row r="74" spans="2:5" x14ac:dyDescent="0.3">
      <c r="B74" s="7"/>
      <c r="C74" s="7"/>
      <c r="D74" s="7"/>
      <c r="E74" s="7"/>
    </row>
    <row r="75" spans="2:5" x14ac:dyDescent="0.3">
      <c r="B75" s="7"/>
      <c r="C75" s="7"/>
      <c r="D75" s="7"/>
      <c r="E75" s="7"/>
    </row>
    <row r="76" spans="2:5" x14ac:dyDescent="0.3">
      <c r="B76" s="7"/>
      <c r="C76" s="7"/>
      <c r="D76" s="7"/>
      <c r="E76" s="7"/>
    </row>
    <row r="77" spans="2:5" x14ac:dyDescent="0.3">
      <c r="B77" s="7"/>
      <c r="C77" s="7"/>
      <c r="D77" s="7"/>
      <c r="E77" s="7"/>
    </row>
    <row r="78" spans="2:5" x14ac:dyDescent="0.3">
      <c r="B78" s="7"/>
      <c r="C78" s="7"/>
      <c r="D78" s="7"/>
      <c r="E78" s="7"/>
    </row>
    <row r="79" spans="2:5" x14ac:dyDescent="0.3">
      <c r="B79" s="7"/>
      <c r="C79" s="7"/>
      <c r="D79" s="7"/>
      <c r="E79" s="7"/>
    </row>
    <row r="80" spans="2:5" x14ac:dyDescent="0.3">
      <c r="B80" s="7"/>
      <c r="C80" s="7"/>
      <c r="D80" s="7"/>
      <c r="E80" s="7"/>
    </row>
    <row r="81" spans="2:5" x14ac:dyDescent="0.3">
      <c r="B81" s="7"/>
      <c r="C81" s="7"/>
      <c r="D81" s="7"/>
      <c r="E81" s="7"/>
    </row>
    <row r="82" spans="2:5" x14ac:dyDescent="0.3">
      <c r="B82" s="7"/>
      <c r="C82" s="7"/>
      <c r="D82" s="7"/>
      <c r="E82" s="7"/>
    </row>
    <row r="83" spans="2:5" x14ac:dyDescent="0.3">
      <c r="B83" s="7"/>
      <c r="C83" s="7"/>
      <c r="D83" s="7"/>
      <c r="E83" s="7"/>
    </row>
    <row r="84" spans="2:5" x14ac:dyDescent="0.3">
      <c r="B84" s="7"/>
      <c r="C84" s="7"/>
      <c r="D84" s="7"/>
      <c r="E84" s="7"/>
    </row>
    <row r="85" spans="2:5" x14ac:dyDescent="0.3">
      <c r="B85" s="7"/>
      <c r="C85" s="7"/>
      <c r="D85" s="7"/>
      <c r="E85" s="7"/>
    </row>
    <row r="86" spans="2:5" x14ac:dyDescent="0.3">
      <c r="B86" s="7"/>
      <c r="C86" s="7"/>
      <c r="D86" s="7"/>
      <c r="E86" s="7"/>
    </row>
    <row r="87" spans="2:5" x14ac:dyDescent="0.3">
      <c r="B87" s="7"/>
      <c r="C87" s="7"/>
      <c r="D87" s="7"/>
      <c r="E87" s="7"/>
    </row>
    <row r="88" spans="2:5" x14ac:dyDescent="0.3">
      <c r="B88" s="7"/>
      <c r="C88" s="7"/>
      <c r="D88" s="7"/>
      <c r="E88" s="7"/>
    </row>
    <row r="89" spans="2:5" x14ac:dyDescent="0.3">
      <c r="B89" s="7"/>
      <c r="C89" s="7"/>
      <c r="D89" s="7"/>
      <c r="E89" s="7"/>
    </row>
    <row r="90" spans="2:5" x14ac:dyDescent="0.3">
      <c r="B90" s="7"/>
      <c r="C90" s="7"/>
      <c r="D90" s="7"/>
      <c r="E90" s="7"/>
    </row>
    <row r="91" spans="2:5" x14ac:dyDescent="0.3">
      <c r="B91" s="7"/>
      <c r="C91" s="7"/>
      <c r="D91" s="7"/>
      <c r="E91" s="7"/>
    </row>
    <row r="92" spans="2:5" x14ac:dyDescent="0.3">
      <c r="B92" s="7"/>
      <c r="C92" s="7"/>
      <c r="D92" s="7"/>
      <c r="E92" s="7"/>
    </row>
    <row r="93" spans="2:5" x14ac:dyDescent="0.3">
      <c r="B93" s="7"/>
      <c r="C93" s="7"/>
      <c r="D93" s="7"/>
      <c r="E93" s="7"/>
    </row>
    <row r="94" spans="2:5" x14ac:dyDescent="0.3">
      <c r="B94" s="7"/>
      <c r="C94" s="7"/>
      <c r="D94" s="7"/>
      <c r="E94" s="7"/>
    </row>
    <row r="95" spans="2:5" x14ac:dyDescent="0.3">
      <c r="B95" s="7"/>
      <c r="C95" s="7"/>
      <c r="D95" s="7"/>
      <c r="E95" s="7"/>
    </row>
  </sheetData>
  <mergeCells count="10">
    <mergeCell ref="B8:E8"/>
    <mergeCell ref="B6:C6"/>
    <mergeCell ref="D6:E6"/>
    <mergeCell ref="B1:E1"/>
    <mergeCell ref="B3:C3"/>
    <mergeCell ref="D3:E3"/>
    <mergeCell ref="B4:C4"/>
    <mergeCell ref="D4:E4"/>
    <mergeCell ref="B5:C5"/>
    <mergeCell ref="D5:E5"/>
  </mergeCells>
  <dataValidations count="1">
    <dataValidation type="decimal" allowBlank="1" showInputMessage="1" showErrorMessage="1" sqref="E13:F13 E11:E12 E14:E15">
      <formula1>-999999999999999</formula1>
      <formula2>999999999999999</formula2>
    </dataValidation>
  </dataValidations>
  <pageMargins left="0.35433070866141736" right="0.27559055118110237" top="0.39370078740157483" bottom="0.19685039370078741" header="0.31496062992125984" footer="0.51181102362204722"/>
  <pageSetup paperSize="9" scale="87" firstPageNumber="39" fitToHeight="3" orientation="portrait" useFirstPageNumber="1" r:id="rId1"/>
  <headerFooter alignWithMargins="0">
    <oddHeader>&amp;C&amp;"Times New Roman,обычный"&amp;14&amp;P</oddHeader>
    <evenHeader>&amp;C19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K13"/>
  <sheetViews>
    <sheetView zoomScale="75" zoomScaleNormal="75" zoomScaleSheetLayoutView="90" zoomScalePageLayoutView="70" workbookViewId="0">
      <selection activeCell="B10" sqref="B10"/>
    </sheetView>
  </sheetViews>
  <sheetFormatPr defaultRowHeight="15.75" x14ac:dyDescent="0.2"/>
  <cols>
    <col min="1" max="1" width="9.140625" style="26"/>
    <col min="2" max="2" width="37.85546875" style="26" customWidth="1"/>
    <col min="3" max="5" width="9.140625" style="26"/>
    <col min="6" max="6" width="23.85546875" style="26" customWidth="1"/>
    <col min="7" max="16384" width="9.140625" style="26"/>
  </cols>
  <sheetData>
    <row r="1" spans="2:11" ht="60.75" customHeight="1" x14ac:dyDescent="0.2">
      <c r="B1" s="61" t="s">
        <v>32</v>
      </c>
      <c r="C1" s="61"/>
      <c r="D1" s="61"/>
      <c r="E1" s="61"/>
      <c r="F1" s="61"/>
      <c r="G1" s="25"/>
      <c r="H1" s="25"/>
      <c r="I1" s="25"/>
      <c r="J1" s="25"/>
      <c r="K1" s="25"/>
    </row>
    <row r="2" spans="2:11" x14ac:dyDescent="0.2">
      <c r="C2" s="60"/>
      <c r="D2" s="60"/>
      <c r="E2" s="60"/>
      <c r="F2" s="60"/>
    </row>
    <row r="3" spans="2:11" x14ac:dyDescent="0.2">
      <c r="B3" s="27" t="s">
        <v>1</v>
      </c>
      <c r="C3" s="62" t="str">
        <f>[3]доступ!C3</f>
        <v>ОАО "ПО"Севмаш"</v>
      </c>
      <c r="D3" s="63"/>
      <c r="E3" s="63"/>
      <c r="F3" s="64"/>
      <c r="H3" s="28"/>
      <c r="I3" s="29"/>
      <c r="J3" s="29"/>
    </row>
    <row r="4" spans="2:11" x14ac:dyDescent="0.2">
      <c r="B4" s="27" t="s">
        <v>2</v>
      </c>
      <c r="C4" s="62">
        <f>[3]доступ!C4</f>
        <v>2902059091</v>
      </c>
      <c r="D4" s="63"/>
      <c r="E4" s="63"/>
      <c r="F4" s="64"/>
    </row>
    <row r="5" spans="2:11" x14ac:dyDescent="0.2">
      <c r="B5" s="27" t="s">
        <v>3</v>
      </c>
      <c r="C5" s="62">
        <f>[3]доступ!C5</f>
        <v>997850001</v>
      </c>
      <c r="D5" s="63"/>
      <c r="E5" s="63"/>
      <c r="F5" s="64"/>
    </row>
    <row r="6" spans="2:11" ht="36" customHeight="1" x14ac:dyDescent="0.2">
      <c r="B6" s="27" t="s">
        <v>4</v>
      </c>
      <c r="C6" s="62" t="str">
        <f>[3]доступ!C6</f>
        <v>Архангельская область, г.Северодвинск, Архангельское шоссе, д.58</v>
      </c>
      <c r="D6" s="63"/>
      <c r="E6" s="63"/>
      <c r="F6" s="64"/>
    </row>
    <row r="7" spans="2:11" ht="21.75" customHeight="1" x14ac:dyDescent="0.2">
      <c r="B7" s="27" t="s">
        <v>33</v>
      </c>
      <c r="C7" s="57">
        <v>2012</v>
      </c>
      <c r="D7" s="58"/>
      <c r="E7" s="58"/>
      <c r="F7" s="59"/>
    </row>
    <row r="8" spans="2:11" ht="132.75" customHeight="1" x14ac:dyDescent="0.2">
      <c r="B8" s="27" t="s">
        <v>34</v>
      </c>
      <c r="C8" s="57" t="s">
        <v>35</v>
      </c>
      <c r="D8" s="58"/>
      <c r="E8" s="58"/>
      <c r="F8" s="59"/>
    </row>
    <row r="9" spans="2:11" ht="163.5" customHeight="1" x14ac:dyDescent="0.2">
      <c r="B9" s="27" t="s">
        <v>36</v>
      </c>
      <c r="C9" s="57" t="s">
        <v>37</v>
      </c>
      <c r="D9" s="58"/>
      <c r="E9" s="58"/>
      <c r="F9" s="59"/>
    </row>
    <row r="10" spans="2:11" ht="32.25" customHeight="1" x14ac:dyDescent="0.25">
      <c r="B10" s="50"/>
      <c r="C10" s="50"/>
      <c r="D10" s="50"/>
      <c r="E10" s="50"/>
      <c r="F10" s="50"/>
    </row>
    <row r="13" spans="2:11" x14ac:dyDescent="0.2">
      <c r="B13" s="60"/>
      <c r="C13" s="60"/>
      <c r="D13" s="60"/>
      <c r="E13" s="60"/>
      <c r="F13" s="60"/>
    </row>
  </sheetData>
  <mergeCells count="10">
    <mergeCell ref="C7:F7"/>
    <mergeCell ref="C8:F8"/>
    <mergeCell ref="C9:F9"/>
    <mergeCell ref="B13:F13"/>
    <mergeCell ref="B1:F1"/>
    <mergeCell ref="C2:F2"/>
    <mergeCell ref="C3:F3"/>
    <mergeCell ref="C4:F4"/>
    <mergeCell ref="C5:F5"/>
    <mergeCell ref="C6:F6"/>
  </mergeCells>
  <pageMargins left="0.74803149606299213" right="0.74803149606299213" top="0.98425196850393704" bottom="0.98425196850393704" header="0.51181102362204722" footer="0.51181102362204722"/>
  <pageSetup paperSize="9" scale="98" firstPageNumber="49" orientation="portrait" useFirstPageNumber="1" r:id="rId1"/>
  <headerFooter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L19"/>
  <sheetViews>
    <sheetView zoomScale="75" zoomScaleNormal="75" workbookViewId="0">
      <selection activeCell="C19" sqref="C19"/>
    </sheetView>
  </sheetViews>
  <sheetFormatPr defaultRowHeight="15.75" x14ac:dyDescent="0.25"/>
  <cols>
    <col min="1" max="1" width="9.140625" style="30"/>
    <col min="2" max="2" width="7.42578125" style="30" customWidth="1"/>
    <col min="3" max="3" width="36.5703125" style="30" customWidth="1"/>
    <col min="4" max="4" width="9.140625" style="30"/>
    <col min="5" max="5" width="6.7109375" style="30" customWidth="1"/>
    <col min="6" max="6" width="18.140625" style="30" customWidth="1"/>
    <col min="7" max="7" width="9.85546875" style="30" customWidth="1"/>
    <col min="8" max="16384" width="9.140625" style="30"/>
  </cols>
  <sheetData>
    <row r="1" spans="2:12" ht="63" customHeight="1" x14ac:dyDescent="0.25">
      <c r="B1" s="78" t="s">
        <v>38</v>
      </c>
      <c r="C1" s="78"/>
      <c r="D1" s="78"/>
      <c r="E1" s="78"/>
      <c r="F1" s="78"/>
      <c r="G1" s="78"/>
    </row>
    <row r="2" spans="2:12" ht="33" customHeight="1" x14ac:dyDescent="0.25">
      <c r="B2" s="31"/>
      <c r="C2" s="31"/>
      <c r="D2" s="31"/>
      <c r="E2" s="31"/>
      <c r="F2" s="31"/>
    </row>
    <row r="3" spans="2:12" x14ac:dyDescent="0.25">
      <c r="B3" s="76" t="s">
        <v>1</v>
      </c>
      <c r="C3" s="76"/>
      <c r="D3" s="75" t="str">
        <f>[3]договор!B3</f>
        <v>ОАО "ПО"Севмаш"</v>
      </c>
      <c r="E3" s="75"/>
      <c r="F3" s="75"/>
      <c r="G3" s="75"/>
    </row>
    <row r="4" spans="2:12" x14ac:dyDescent="0.25">
      <c r="B4" s="76" t="s">
        <v>2</v>
      </c>
      <c r="C4" s="76"/>
      <c r="D4" s="75">
        <f>[3]договор!B4</f>
        <v>2902059091</v>
      </c>
      <c r="E4" s="75"/>
      <c r="F4" s="75"/>
      <c r="G4" s="75"/>
    </row>
    <row r="5" spans="2:12" x14ac:dyDescent="0.25">
      <c r="B5" s="76" t="s">
        <v>3</v>
      </c>
      <c r="C5" s="76"/>
      <c r="D5" s="75">
        <f>[3]договор!B5</f>
        <v>997850001</v>
      </c>
      <c r="E5" s="75"/>
      <c r="F5" s="75"/>
      <c r="G5" s="75"/>
    </row>
    <row r="6" spans="2:12" x14ac:dyDescent="0.25">
      <c r="B6" s="76" t="s">
        <v>33</v>
      </c>
      <c r="C6" s="76"/>
      <c r="D6" s="75">
        <v>2012</v>
      </c>
      <c r="E6" s="75"/>
      <c r="F6" s="75"/>
      <c r="G6" s="75"/>
    </row>
    <row r="7" spans="2:12" x14ac:dyDescent="0.25">
      <c r="B7" s="32"/>
      <c r="C7" s="33"/>
      <c r="D7" s="33"/>
      <c r="E7" s="33"/>
      <c r="F7" s="33"/>
      <c r="G7" s="33"/>
    </row>
    <row r="8" spans="2:12" ht="54.75" customHeight="1" x14ac:dyDescent="0.25">
      <c r="B8" s="77" t="s">
        <v>39</v>
      </c>
      <c r="C8" s="77"/>
      <c r="D8" s="69" t="s">
        <v>40</v>
      </c>
      <c r="E8" s="70"/>
      <c r="F8" s="70"/>
      <c r="G8" s="71"/>
    </row>
    <row r="9" spans="2:12" ht="18.75" customHeight="1" x14ac:dyDescent="0.25">
      <c r="B9" s="68" t="s">
        <v>41</v>
      </c>
      <c r="C9" s="68"/>
      <c r="D9" s="75" t="s">
        <v>42</v>
      </c>
      <c r="E9" s="75"/>
      <c r="F9" s="75"/>
      <c r="G9" s="75"/>
    </row>
    <row r="10" spans="2:12" ht="33" customHeight="1" x14ac:dyDescent="0.25">
      <c r="B10" s="68" t="s">
        <v>43</v>
      </c>
      <c r="C10" s="68"/>
      <c r="D10" s="69" t="s">
        <v>44</v>
      </c>
      <c r="E10" s="70"/>
      <c r="F10" s="70"/>
      <c r="G10" s="71"/>
    </row>
    <row r="11" spans="2:12" ht="18.75" customHeight="1" x14ac:dyDescent="0.25">
      <c r="B11" s="68" t="s">
        <v>45</v>
      </c>
      <c r="C11" s="68"/>
      <c r="D11" s="72" t="s">
        <v>46</v>
      </c>
      <c r="E11" s="73"/>
      <c r="F11" s="73"/>
      <c r="G11" s="74"/>
    </row>
    <row r="12" spans="2:12" ht="18.75" customHeight="1" x14ac:dyDescent="0.25">
      <c r="B12" s="68" t="s">
        <v>47</v>
      </c>
      <c r="C12" s="68"/>
      <c r="D12" s="75" t="s">
        <v>48</v>
      </c>
      <c r="E12" s="75"/>
      <c r="F12" s="75"/>
      <c r="G12" s="75"/>
    </row>
    <row r="13" spans="2:12" ht="18.75" customHeight="1" x14ac:dyDescent="0.25">
      <c r="B13" s="34"/>
      <c r="C13" s="34"/>
      <c r="D13" s="35"/>
      <c r="E13" s="35"/>
      <c r="F13" s="35"/>
      <c r="G13" s="35"/>
    </row>
    <row r="14" spans="2:12" ht="18.75" customHeight="1" x14ac:dyDescent="0.25">
      <c r="B14" s="65" t="s">
        <v>49</v>
      </c>
      <c r="C14" s="65"/>
      <c r="D14" s="36"/>
      <c r="E14" s="36"/>
      <c r="F14" s="36"/>
      <c r="G14" s="36"/>
    </row>
    <row r="15" spans="2:12" ht="15.75" customHeight="1" x14ac:dyDescent="0.25">
      <c r="B15" s="37" t="s">
        <v>24</v>
      </c>
      <c r="C15" s="66" t="s">
        <v>50</v>
      </c>
      <c r="D15" s="66"/>
      <c r="E15" s="66"/>
      <c r="F15" s="66"/>
      <c r="G15" s="66"/>
      <c r="K15" s="38"/>
      <c r="L15" s="38"/>
    </row>
    <row r="16" spans="2:12" ht="30.75" customHeight="1" x14ac:dyDescent="0.25">
      <c r="B16" s="37" t="s">
        <v>25</v>
      </c>
      <c r="C16" s="66" t="s">
        <v>51</v>
      </c>
      <c r="D16" s="66"/>
      <c r="E16" s="66"/>
      <c r="F16" s="66"/>
      <c r="G16" s="66"/>
      <c r="K16" s="38"/>
      <c r="L16" s="38"/>
    </row>
    <row r="17" spans="2:12" ht="63" customHeight="1" x14ac:dyDescent="0.25">
      <c r="B17" s="37" t="s">
        <v>26</v>
      </c>
      <c r="C17" s="67" t="s">
        <v>52</v>
      </c>
      <c r="D17" s="67"/>
      <c r="E17" s="67"/>
      <c r="F17" s="67"/>
      <c r="G17" s="67"/>
      <c r="K17" s="38"/>
      <c r="L17" s="38"/>
    </row>
    <row r="18" spans="2:12" ht="33.75" customHeight="1" x14ac:dyDescent="0.25">
      <c r="B18" s="49"/>
      <c r="C18" s="49"/>
      <c r="D18" s="49"/>
      <c r="E18" s="49"/>
      <c r="F18" s="49"/>
      <c r="G18" s="49"/>
    </row>
    <row r="19" spans="2:12" ht="30" customHeight="1" x14ac:dyDescent="0.25">
      <c r="B19" s="39"/>
      <c r="C19" s="39"/>
      <c r="D19" s="39"/>
      <c r="E19" s="39"/>
      <c r="F19" s="39"/>
    </row>
  </sheetData>
  <mergeCells count="23">
    <mergeCell ref="B5:C5"/>
    <mergeCell ref="D5:G5"/>
    <mergeCell ref="B1:G1"/>
    <mergeCell ref="B3:C3"/>
    <mergeCell ref="D3:G3"/>
    <mergeCell ref="B4:C4"/>
    <mergeCell ref="D4:G4"/>
    <mergeCell ref="B6:C6"/>
    <mergeCell ref="D6:G6"/>
    <mergeCell ref="B8:C8"/>
    <mergeCell ref="D8:G8"/>
    <mergeCell ref="B9:C9"/>
    <mergeCell ref="D9:G9"/>
    <mergeCell ref="B14:C14"/>
    <mergeCell ref="C15:G15"/>
    <mergeCell ref="C16:G16"/>
    <mergeCell ref="C17:G17"/>
    <mergeCell ref="B10:C10"/>
    <mergeCell ref="D10:G10"/>
    <mergeCell ref="B11:C11"/>
    <mergeCell ref="D11:G11"/>
    <mergeCell ref="B12:C12"/>
    <mergeCell ref="D12:G12"/>
  </mergeCells>
  <hyperlinks>
    <hyperlink ref="D11" r:id="rId1"/>
  </hyperlinks>
  <pageMargins left="0.74803149606299213" right="0.59375" top="0.98425196850393704" bottom="0.98425196850393704" header="0.51181102362204722" footer="0.51181102362204722"/>
  <pageSetup paperSize="9" firstPageNumber="50" orientation="portrait" useFirstPageNumber="1" r:id="rId2"/>
  <headerFooter alignWithMargins="0">
    <oddHeader>&amp;C&amp;"Times New Roman,обычный"&amp;14&amp;P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9"/>
  <sheetViews>
    <sheetView zoomScale="75" zoomScaleNormal="75" zoomScaleSheetLayoutView="100" workbookViewId="0">
      <selection activeCell="C25" sqref="C25"/>
    </sheetView>
  </sheetViews>
  <sheetFormatPr defaultRowHeight="18.75" x14ac:dyDescent="0.3"/>
  <cols>
    <col min="1" max="1" width="9.140625" style="1"/>
    <col min="2" max="2" width="7.42578125" style="1" customWidth="1"/>
    <col min="3" max="3" width="50.28515625" style="1" customWidth="1"/>
    <col min="4" max="4" width="14.42578125" style="1" customWidth="1"/>
    <col min="5" max="5" width="27.28515625" style="1" customWidth="1"/>
    <col min="6" max="6" width="11.5703125" style="1" bestFit="1" customWidth="1"/>
    <col min="7" max="16384" width="9.140625" style="1"/>
  </cols>
  <sheetData>
    <row r="1" spans="2:6" ht="84" customHeight="1" x14ac:dyDescent="0.3">
      <c r="B1" s="79" t="s">
        <v>53</v>
      </c>
      <c r="C1" s="79"/>
      <c r="D1" s="79"/>
      <c r="E1" s="79"/>
    </row>
    <row r="2" spans="2:6" x14ac:dyDescent="0.3">
      <c r="B2" s="40"/>
      <c r="C2" s="40"/>
      <c r="D2" s="40"/>
      <c r="E2" s="40"/>
    </row>
    <row r="3" spans="2:6" s="26" customFormat="1" ht="22.5" customHeight="1" x14ac:dyDescent="0.2">
      <c r="B3" s="52" t="s">
        <v>1</v>
      </c>
      <c r="C3" s="53"/>
      <c r="D3" s="54" t="str">
        <f>[4]цены!E3</f>
        <v>ОАО "ПО "Севмаш"</v>
      </c>
      <c r="E3" s="55"/>
    </row>
    <row r="4" spans="2:6" s="26" customFormat="1" ht="24.75" customHeight="1" x14ac:dyDescent="0.2">
      <c r="B4" s="52" t="s">
        <v>2</v>
      </c>
      <c r="C4" s="53"/>
      <c r="D4" s="54">
        <f>[4]цены!E4</f>
        <v>2902059091</v>
      </c>
      <c r="E4" s="55"/>
    </row>
    <row r="5" spans="2:6" s="26" customFormat="1" ht="17.25" customHeight="1" x14ac:dyDescent="0.2">
      <c r="B5" s="52" t="s">
        <v>3</v>
      </c>
      <c r="C5" s="53"/>
      <c r="D5" s="54">
        <f>[4]цены!E5</f>
        <v>997850001</v>
      </c>
      <c r="E5" s="55"/>
    </row>
    <row r="6" spans="2:6" s="26" customFormat="1" ht="33.75" customHeight="1" x14ac:dyDescent="0.2">
      <c r="B6" s="52" t="s">
        <v>4</v>
      </c>
      <c r="C6" s="53"/>
      <c r="D6" s="54" t="str">
        <f>[4]цены!E6</f>
        <v>Архангельская область, г.Северодвинск, Архангельское шоссе, д. 58</v>
      </c>
      <c r="E6" s="55"/>
    </row>
    <row r="7" spans="2:6" ht="36" customHeight="1" x14ac:dyDescent="0.3"/>
    <row r="8" spans="2:6" x14ac:dyDescent="0.3">
      <c r="B8" s="51" t="s">
        <v>27</v>
      </c>
      <c r="C8" s="51"/>
      <c r="D8" s="51"/>
      <c r="E8" s="51"/>
    </row>
    <row r="9" spans="2:6" ht="31.5" x14ac:dyDescent="0.3">
      <c r="B9" s="5" t="s">
        <v>5</v>
      </c>
      <c r="C9" s="5" t="s">
        <v>6</v>
      </c>
      <c r="D9" s="5" t="s">
        <v>7</v>
      </c>
      <c r="E9" s="6" t="s">
        <v>8</v>
      </c>
    </row>
    <row r="10" spans="2:6" ht="24" customHeight="1" x14ac:dyDescent="0.3">
      <c r="B10" s="41" t="s">
        <v>9</v>
      </c>
      <c r="C10" s="42" t="s">
        <v>10</v>
      </c>
      <c r="D10" s="6" t="s">
        <v>11</v>
      </c>
      <c r="E10" s="11" t="s">
        <v>54</v>
      </c>
    </row>
    <row r="11" spans="2:6" ht="31.5" x14ac:dyDescent="0.3">
      <c r="B11" s="8" t="s">
        <v>15</v>
      </c>
      <c r="C11" s="13" t="s">
        <v>16</v>
      </c>
      <c r="D11" s="6" t="s">
        <v>13</v>
      </c>
      <c r="E11" s="12">
        <f>E12+E13</f>
        <v>27644</v>
      </c>
      <c r="F11" s="43"/>
    </row>
    <row r="12" spans="2:6" x14ac:dyDescent="0.3">
      <c r="B12" s="8" t="s">
        <v>17</v>
      </c>
      <c r="C12" s="14" t="s">
        <v>18</v>
      </c>
      <c r="D12" s="6" t="s">
        <v>13</v>
      </c>
      <c r="E12" s="12">
        <v>15891.7</v>
      </c>
    </row>
    <row r="13" spans="2:6" x14ac:dyDescent="0.3">
      <c r="B13" s="8" t="s">
        <v>19</v>
      </c>
      <c r="C13" s="14" t="s">
        <v>20</v>
      </c>
      <c r="D13" s="6" t="s">
        <v>13</v>
      </c>
      <c r="E13" s="12">
        <v>11752.3</v>
      </c>
    </row>
    <row r="14" spans="2:6" ht="31.5" x14ac:dyDescent="0.3">
      <c r="B14" s="8" t="s">
        <v>21</v>
      </c>
      <c r="C14" s="14" t="s">
        <v>22</v>
      </c>
      <c r="D14" s="6" t="s">
        <v>13</v>
      </c>
      <c r="E14" s="12">
        <v>4831.5</v>
      </c>
    </row>
    <row r="15" spans="2:6" x14ac:dyDescent="0.3">
      <c r="B15" s="8" t="s">
        <v>23</v>
      </c>
      <c r="C15" s="14" t="s">
        <v>14</v>
      </c>
      <c r="D15" s="6" t="s">
        <v>13</v>
      </c>
      <c r="E15" s="12">
        <v>1459.1</v>
      </c>
    </row>
    <row r="16" spans="2:6" x14ac:dyDescent="0.3">
      <c r="B16" s="7"/>
      <c r="C16" s="7"/>
      <c r="D16" s="7"/>
      <c r="E16" s="7"/>
    </row>
    <row r="17" spans="2:5" x14ac:dyDescent="0.3">
      <c r="B17" s="7"/>
      <c r="C17" s="17" t="s">
        <v>28</v>
      </c>
      <c r="D17" s="7"/>
      <c r="E17" s="7"/>
    </row>
    <row r="18" spans="2:5" ht="33.75" customHeight="1" x14ac:dyDescent="0.3">
      <c r="B18" s="7"/>
      <c r="C18" s="18" t="s">
        <v>29</v>
      </c>
      <c r="D18" s="19" t="s">
        <v>13</v>
      </c>
      <c r="E18" s="20">
        <f>E11</f>
        <v>27644</v>
      </c>
    </row>
    <row r="19" spans="2:5" ht="31.5" x14ac:dyDescent="0.3">
      <c r="B19" s="7"/>
      <c r="C19" s="18" t="s">
        <v>30</v>
      </c>
      <c r="D19" s="21"/>
      <c r="E19" s="20" t="s">
        <v>48</v>
      </c>
    </row>
  </sheetData>
  <sheetProtection selectLockedCells="1"/>
  <mergeCells count="10">
    <mergeCell ref="B8:E8"/>
    <mergeCell ref="B6:C6"/>
    <mergeCell ref="D6:E6"/>
    <mergeCell ref="B1:E1"/>
    <mergeCell ref="B3:C3"/>
    <mergeCell ref="D3:E3"/>
    <mergeCell ref="B4:C4"/>
    <mergeCell ref="D4:E4"/>
    <mergeCell ref="B5:C5"/>
    <mergeCell ref="D5:E5"/>
  </mergeCells>
  <dataValidations count="1">
    <dataValidation type="decimal" allowBlank="1" showInputMessage="1" showErrorMessage="1" sqref="E11:E15">
      <formula1>-999999999999999</formula1>
      <formula2>999999999999999</formula2>
    </dataValidation>
  </dataValidations>
  <pageMargins left="0.35433070866141736" right="0.27559055118110237" top="0.39370078740157483" bottom="0.19685039370078741" header="0.31496062992125984" footer="0.51181102362204722"/>
  <pageSetup paperSize="9" scale="81" firstPageNumber="55" fitToHeight="2" orientation="portrait" useFirstPageNumber="1" r:id="rId1"/>
  <headerFooter alignWithMargins="0">
    <oddHeader>&amp;C&amp;"Times New Roman,обычный"&amp;14&amp;P</oddHeader>
    <evenHeader>&amp;C19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K10"/>
  <sheetViews>
    <sheetView showWhiteSpace="0" zoomScale="75" zoomScaleNormal="75" zoomScaleSheetLayoutView="90" zoomScalePageLayoutView="85" workbookViewId="0">
      <selection activeCell="K11" sqref="K11"/>
    </sheetView>
  </sheetViews>
  <sheetFormatPr defaultRowHeight="15.75" x14ac:dyDescent="0.2"/>
  <cols>
    <col min="1" max="1" width="9.140625" style="26"/>
    <col min="2" max="2" width="37.85546875" style="26" customWidth="1"/>
    <col min="3" max="5" width="9.140625" style="26"/>
    <col min="6" max="6" width="23.140625" style="26" customWidth="1"/>
    <col min="7" max="16384" width="9.140625" style="26"/>
  </cols>
  <sheetData>
    <row r="1" spans="2:11" ht="59.25" customHeight="1" x14ac:dyDescent="0.2">
      <c r="B1" s="61" t="s">
        <v>55</v>
      </c>
      <c r="C1" s="61"/>
      <c r="D1" s="61"/>
      <c r="E1" s="61"/>
      <c r="F1" s="61"/>
      <c r="G1" s="25"/>
      <c r="H1" s="25"/>
      <c r="I1" s="25"/>
      <c r="J1" s="25"/>
      <c r="K1" s="25"/>
    </row>
    <row r="2" spans="2:11" ht="33" customHeight="1" x14ac:dyDescent="0.2">
      <c r="C2" s="60"/>
      <c r="D2" s="60"/>
      <c r="E2" s="60"/>
      <c r="F2" s="60"/>
    </row>
    <row r="3" spans="2:11" x14ac:dyDescent="0.2">
      <c r="B3" s="27" t="s">
        <v>1</v>
      </c>
      <c r="C3" s="62" t="str">
        <f>IF([4]цены!E3=0," ",[4]цены!E3)</f>
        <v>ОАО "ПО "Севмаш"</v>
      </c>
      <c r="D3" s="63"/>
      <c r="E3" s="63"/>
      <c r="F3" s="64"/>
      <c r="H3" s="28"/>
      <c r="I3" s="29"/>
      <c r="J3" s="29"/>
    </row>
    <row r="4" spans="2:11" x14ac:dyDescent="0.2">
      <c r="B4" s="27" t="s">
        <v>2</v>
      </c>
      <c r="C4" s="62">
        <f>IF([4]цены!E4=0," ",[4]цены!E4)</f>
        <v>2902059091</v>
      </c>
      <c r="D4" s="63"/>
      <c r="E4" s="63"/>
      <c r="F4" s="64"/>
    </row>
    <row r="5" spans="2:11" x14ac:dyDescent="0.2">
      <c r="B5" s="27" t="s">
        <v>3</v>
      </c>
      <c r="C5" s="62">
        <f>IF([4]цены!E5=0," ",[4]цены!E5)</f>
        <v>997850001</v>
      </c>
      <c r="D5" s="63"/>
      <c r="E5" s="63"/>
      <c r="F5" s="64"/>
    </row>
    <row r="6" spans="2:11" x14ac:dyDescent="0.2">
      <c r="B6" s="27" t="s">
        <v>4</v>
      </c>
      <c r="C6" s="62" t="str">
        <f>IF([4]цены!E6=0," ",[4]цены!E6)</f>
        <v>Архангельская область, г.Северодвинск, Архангельское шоссе, д. 58</v>
      </c>
      <c r="D6" s="63"/>
      <c r="E6" s="63"/>
      <c r="F6" s="64"/>
    </row>
    <row r="7" spans="2:11" x14ac:dyDescent="0.2">
      <c r="B7" s="27" t="s">
        <v>33</v>
      </c>
      <c r="C7" s="57">
        <v>2012</v>
      </c>
      <c r="D7" s="58"/>
      <c r="E7" s="58"/>
      <c r="F7" s="59"/>
    </row>
    <row r="8" spans="2:11" ht="129" customHeight="1" x14ac:dyDescent="0.2">
      <c r="B8" s="27" t="s">
        <v>56</v>
      </c>
      <c r="C8" s="57" t="s">
        <v>57</v>
      </c>
      <c r="D8" s="58"/>
      <c r="E8" s="58"/>
      <c r="F8" s="59"/>
    </row>
    <row r="9" spans="2:11" ht="132.75" customHeight="1" x14ac:dyDescent="0.2">
      <c r="B9" s="27" t="s">
        <v>58</v>
      </c>
      <c r="C9" s="57" t="s">
        <v>59</v>
      </c>
      <c r="D9" s="58"/>
      <c r="E9" s="58"/>
      <c r="F9" s="59"/>
    </row>
    <row r="10" spans="2:11" ht="28.5" customHeight="1" x14ac:dyDescent="0.25">
      <c r="B10" s="50"/>
      <c r="C10" s="50"/>
      <c r="D10" s="50"/>
      <c r="E10" s="50"/>
      <c r="F10" s="50"/>
    </row>
  </sheetData>
  <mergeCells count="9">
    <mergeCell ref="C7:F7"/>
    <mergeCell ref="C8:F8"/>
    <mergeCell ref="C9:F9"/>
    <mergeCell ref="B1:F1"/>
    <mergeCell ref="C2:F2"/>
    <mergeCell ref="C3:F3"/>
    <mergeCell ref="C4:F4"/>
    <mergeCell ref="C5:F5"/>
    <mergeCell ref="C6:F6"/>
  </mergeCells>
  <pageMargins left="0.55118110236220474" right="0.35433070866141736" top="0.59055118110236227" bottom="0.39370078740157483" header="0.51181102362204722" footer="0.51181102362204722"/>
  <pageSetup paperSize="9" firstPageNumber="64" orientation="portrait" useFirstPageNumber="1" r:id="rId1"/>
  <headerFooter alignWithMargins="0">
    <oddHeader>&amp;C&amp;"Times New Roman,обычный"&amp;14&amp;P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9"/>
  <sheetViews>
    <sheetView tabSelected="1" zoomScale="75" zoomScaleNormal="75" workbookViewId="0">
      <selection activeCell="C15" sqref="C15:G15"/>
    </sheetView>
  </sheetViews>
  <sheetFormatPr defaultRowHeight="15.75" x14ac:dyDescent="0.25"/>
  <cols>
    <col min="1" max="1" width="9.140625" style="30"/>
    <col min="2" max="2" width="6.140625" style="30" customWidth="1"/>
    <col min="3" max="3" width="38.28515625" style="30" customWidth="1"/>
    <col min="4" max="6" width="9.140625" style="30"/>
    <col min="7" max="7" width="16.140625" style="30" customWidth="1"/>
    <col min="8" max="16384" width="9.140625" style="30"/>
  </cols>
  <sheetData>
    <row r="1" spans="2:7" ht="63" customHeight="1" x14ac:dyDescent="0.25">
      <c r="B1" s="78" t="s">
        <v>60</v>
      </c>
      <c r="C1" s="78"/>
      <c r="D1" s="78"/>
      <c r="E1" s="78"/>
      <c r="F1" s="78"/>
      <c r="G1" s="78"/>
    </row>
    <row r="2" spans="2:7" ht="18.75" x14ac:dyDescent="0.25">
      <c r="C2" s="31"/>
      <c r="D2" s="31"/>
      <c r="E2" s="31"/>
      <c r="F2" s="31"/>
      <c r="G2" s="31"/>
    </row>
    <row r="3" spans="2:7" x14ac:dyDescent="0.25">
      <c r="B3" s="83" t="s">
        <v>1</v>
      </c>
      <c r="C3" s="83"/>
      <c r="D3" s="86" t="str">
        <f>IF([4]цены!E3=0," ",[4]цены!E3)</f>
        <v>ОАО "ПО "Севмаш"</v>
      </c>
      <c r="E3" s="86"/>
      <c r="F3" s="86"/>
      <c r="G3" s="86"/>
    </row>
    <row r="4" spans="2:7" x14ac:dyDescent="0.25">
      <c r="B4" s="83" t="s">
        <v>2</v>
      </c>
      <c r="C4" s="83"/>
      <c r="D4" s="86">
        <f>IF([4]цены!E4=0," ",[4]цены!E4)</f>
        <v>2902059091</v>
      </c>
      <c r="E4" s="86"/>
      <c r="F4" s="86"/>
      <c r="G4" s="86"/>
    </row>
    <row r="5" spans="2:7" x14ac:dyDescent="0.25">
      <c r="B5" s="83" t="s">
        <v>3</v>
      </c>
      <c r="C5" s="83"/>
      <c r="D5" s="86">
        <f>IF([4]цены!E5=0," ",[4]цены!E5)</f>
        <v>997850001</v>
      </c>
      <c r="E5" s="86"/>
      <c r="F5" s="86"/>
      <c r="G5" s="86"/>
    </row>
    <row r="6" spans="2:7" ht="30.75" customHeight="1" x14ac:dyDescent="0.25">
      <c r="B6" s="83" t="s">
        <v>33</v>
      </c>
      <c r="C6" s="83"/>
      <c r="D6" s="62" t="str">
        <f>IF([4]цены!E6=0," ",[4]цены!E6)</f>
        <v>Архангельская область, г.Северодвинск, Архангельское шоссе, д. 58</v>
      </c>
      <c r="E6" s="63"/>
      <c r="F6" s="63"/>
      <c r="G6" s="64"/>
    </row>
    <row r="7" spans="2:7" ht="23.25" customHeight="1" x14ac:dyDescent="0.25">
      <c r="C7" s="44"/>
      <c r="D7" s="44"/>
      <c r="E7" s="44"/>
      <c r="F7" s="44"/>
      <c r="G7" s="44"/>
    </row>
    <row r="8" spans="2:7" ht="72" customHeight="1" x14ac:dyDescent="0.25">
      <c r="B8" s="84" t="s">
        <v>61</v>
      </c>
      <c r="C8" s="84"/>
      <c r="D8" s="69" t="s">
        <v>40</v>
      </c>
      <c r="E8" s="70"/>
      <c r="F8" s="70"/>
      <c r="G8" s="71"/>
    </row>
    <row r="9" spans="2:7" ht="18.75" customHeight="1" x14ac:dyDescent="0.25">
      <c r="B9" s="82" t="s">
        <v>41</v>
      </c>
      <c r="C9" s="82"/>
      <c r="D9" s="85" t="s">
        <v>42</v>
      </c>
      <c r="E9" s="73"/>
      <c r="F9" s="73"/>
      <c r="G9" s="74"/>
    </row>
    <row r="10" spans="2:7" ht="32.25" customHeight="1" x14ac:dyDescent="0.25">
      <c r="B10" s="82" t="s">
        <v>43</v>
      </c>
      <c r="C10" s="82"/>
      <c r="D10" s="69" t="s">
        <v>44</v>
      </c>
      <c r="E10" s="70"/>
      <c r="F10" s="70"/>
      <c r="G10" s="71"/>
    </row>
    <row r="11" spans="2:7" ht="18.75" customHeight="1" x14ac:dyDescent="0.25">
      <c r="B11" s="82" t="s">
        <v>45</v>
      </c>
      <c r="C11" s="82"/>
      <c r="D11" s="72" t="s">
        <v>46</v>
      </c>
      <c r="E11" s="73"/>
      <c r="F11" s="73"/>
      <c r="G11" s="74"/>
    </row>
    <row r="12" spans="2:7" ht="18.75" customHeight="1" x14ac:dyDescent="0.25">
      <c r="B12" s="82" t="s">
        <v>47</v>
      </c>
      <c r="C12" s="82"/>
      <c r="D12" s="75" t="s">
        <v>48</v>
      </c>
      <c r="E12" s="75"/>
      <c r="F12" s="75"/>
      <c r="G12" s="75"/>
    </row>
    <row r="13" spans="2:7" ht="27.75" customHeight="1" x14ac:dyDescent="0.25">
      <c r="C13" s="45"/>
      <c r="D13" s="46"/>
      <c r="E13" s="46"/>
      <c r="F13" s="46"/>
      <c r="G13" s="46"/>
    </row>
    <row r="14" spans="2:7" ht="18.75" customHeight="1" x14ac:dyDescent="0.25">
      <c r="B14" s="80" t="s">
        <v>49</v>
      </c>
      <c r="C14" s="80"/>
      <c r="D14" s="47"/>
      <c r="E14" s="47"/>
      <c r="F14" s="47"/>
      <c r="G14" s="47"/>
    </row>
    <row r="15" spans="2:7" ht="31.5" customHeight="1" x14ac:dyDescent="0.25">
      <c r="B15" s="48" t="s">
        <v>24</v>
      </c>
      <c r="C15" s="81" t="s">
        <v>62</v>
      </c>
      <c r="D15" s="81"/>
      <c r="E15" s="81"/>
      <c r="F15" s="81"/>
      <c r="G15" s="81"/>
    </row>
    <row r="16" spans="2:7" ht="33.75" customHeight="1" x14ac:dyDescent="0.25">
      <c r="B16" s="48" t="s">
        <v>25</v>
      </c>
      <c r="C16" s="81" t="s">
        <v>63</v>
      </c>
      <c r="D16" s="81"/>
      <c r="E16" s="81"/>
      <c r="F16" s="81"/>
      <c r="G16" s="81"/>
    </row>
    <row r="17" spans="2:7" ht="64.5" customHeight="1" x14ac:dyDescent="0.25">
      <c r="B17" s="48" t="s">
        <v>26</v>
      </c>
      <c r="C17" s="81" t="s">
        <v>64</v>
      </c>
      <c r="D17" s="81"/>
      <c r="E17" s="81"/>
      <c r="F17" s="81"/>
      <c r="G17" s="81"/>
    </row>
    <row r="18" spans="2:7" ht="26.25" customHeight="1" x14ac:dyDescent="0.25">
      <c r="B18" s="49" t="s">
        <v>65</v>
      </c>
      <c r="C18" s="49"/>
      <c r="D18" s="49"/>
      <c r="E18" s="49"/>
      <c r="F18" s="49"/>
      <c r="G18" s="49"/>
    </row>
    <row r="19" spans="2:7" ht="30" customHeight="1" x14ac:dyDescent="0.25">
      <c r="C19" s="39"/>
      <c r="D19" s="39"/>
      <c r="E19" s="39"/>
      <c r="F19" s="39"/>
      <c r="G19" s="39"/>
    </row>
  </sheetData>
  <mergeCells count="23">
    <mergeCell ref="B5:C5"/>
    <mergeCell ref="D5:G5"/>
    <mergeCell ref="B1:G1"/>
    <mergeCell ref="B3:C3"/>
    <mergeCell ref="D3:G3"/>
    <mergeCell ref="B4:C4"/>
    <mergeCell ref="D4:G4"/>
    <mergeCell ref="B6:C6"/>
    <mergeCell ref="D6:G6"/>
    <mergeCell ref="B8:C8"/>
    <mergeCell ref="D8:G8"/>
    <mergeCell ref="B9:C9"/>
    <mergeCell ref="D9:G9"/>
    <mergeCell ref="B14:C14"/>
    <mergeCell ref="C15:G15"/>
    <mergeCell ref="C16:G16"/>
    <mergeCell ref="C17:G17"/>
    <mergeCell ref="B10:C10"/>
    <mergeCell ref="D10:G10"/>
    <mergeCell ref="B11:C11"/>
    <mergeCell ref="D11:G11"/>
    <mergeCell ref="B12:C12"/>
    <mergeCell ref="D12:G12"/>
  </mergeCells>
  <hyperlinks>
    <hyperlink ref="D11" r:id="rId1"/>
  </hyperlinks>
  <pageMargins left="0.74803149606299213" right="0.5625" top="0.98425196850393704" bottom="0.98425196850393704" header="0.51181102362204722" footer="0.51181102362204722"/>
  <pageSetup paperSize="9" firstPageNumber="65" orientation="portrait" useFirstPageNumber="1" r:id="rId2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доп. к фин-хоз деят-вода</vt:lpstr>
      <vt:lpstr>договор-вода</vt:lpstr>
      <vt:lpstr>меропр по подключ- вода</vt:lpstr>
      <vt:lpstr>доп. к фин-хоз деят -стоки</vt:lpstr>
      <vt:lpstr>договор -стоки</vt:lpstr>
      <vt:lpstr>меропр по подключ -стоки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</dc:creator>
  <cp:lastModifiedBy>Палинка Любовь Николаевна</cp:lastModifiedBy>
  <dcterms:created xsi:type="dcterms:W3CDTF">2011-12-28T21:53:20Z</dcterms:created>
  <dcterms:modified xsi:type="dcterms:W3CDTF">2011-12-29T05:20:09Z</dcterms:modified>
</cp:coreProperties>
</file>