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'стр.1_2'!$B$5:$B$26</definedName>
  </definedNames>
  <calcPr fullCalcOnLoad="1"/>
</workbook>
</file>

<file path=xl/sharedStrings.xml><?xml version="1.0" encoding="utf-8"?>
<sst xmlns="http://schemas.openxmlformats.org/spreadsheetml/2006/main" count="27" uniqueCount="27">
  <si>
    <t>Форма 3.5. Информация об основных показателях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</si>
  <si>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регулируемой деятельности (тыс. рублей) с разбивкой по видам деятельности 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</si>
  <si>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</si>
  <si>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</si>
  <si>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</si>
  <si>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</si>
  <si>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</si>
  <si>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</si>
  <si>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</si>
  <si>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</si>
  <si>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</si>
  <si>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</si>
  <si>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</si>
  <si>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</si>
  <si>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</si>
  <si>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</si>
  <si>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</si>
  <si>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</si>
  <si>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</si>
  <si>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</si>
  <si>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</si>
  <si>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</si>
  <si>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</si>
  <si>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t>финансово-хозяйственной деятельности регулируемой организации за 2013 г.</t>
  </si>
  <si>
    <t>Наименование показателя</t>
  </si>
  <si>
    <t>Водоотведение</t>
  </si>
  <si>
    <t>http://www.sevmash.ru/download/bugotchet2013.zip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</si>
</sst>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#,##0.0000"/>
  </numFmts>
  <fonts count="42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28" fillId="33" borderId="10" xfId="42" applyNumberForma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vmash.ru/download/bugotchet2013.zi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0"/>
  <sheetViews>
    <sheetView tabSelected="1" zoomScaleSheetLayoutView="100" zoomScalePageLayoutView="0" workbookViewId="0" topLeftCell="A1">
      <selection activeCell="E21" sqref="E21"/>
    </sheetView>
  </sheetViews>
  <sheetFormatPr defaultColWidth="9.00390625" defaultRowHeight="12.75"/>
  <cols>
    <col min="1" max="1" width="9.125" style="2" customWidth="1"/>
    <col min="2" max="2" width="62.375" style="2" customWidth="1"/>
    <col min="3" max="3" width="37.625" style="2" customWidth="1"/>
    <col min="4" max="4" width="11.625" style="2" customWidth="1"/>
    <col min="5" max="5" width="14.875" style="2" customWidth="1"/>
    <col min="6" max="16384" width="9.125" style="2" customWidth="1"/>
  </cols>
  <sheetData>
    <row r="1" ht="13.5" customHeight="1"/>
    <row r="2" spans="2:3" s="1" customFormat="1" ht="19.5" customHeight="1">
      <c r="B2" s="14" t="s">
        <v>0</v>
      </c>
      <c r="C2" s="14"/>
    </row>
    <row r="3" spans="2:3" s="1" customFormat="1" ht="28.5" customHeight="1">
      <c r="B3" s="14" t="s">
        <v>23</v>
      </c>
      <c r="C3" s="14"/>
    </row>
    <row r="4" spans="2:3" s="1" customFormat="1" ht="30.75" customHeight="1">
      <c r="B4" s="5" t="s">
        <v>24</v>
      </c>
      <c r="C4" s="6" t="s">
        <v>25</v>
      </c>
    </row>
    <row r="5" spans="2:3" ht="31.5">
      <c r="B5" s="3" t="s">
        <v>1</v>
      </c>
      <c r="C5" s="10">
        <f>C6+C19</f>
        <v>247562.89200000002</v>
      </c>
    </row>
    <row r="6" spans="2:3" ht="47.25">
      <c r="B6" s="3" t="s">
        <v>20</v>
      </c>
      <c r="C6" s="7">
        <f>C7+C8+C9+C10+C11+C12+C13+C14+C15+C16+C17+C18</f>
        <v>244636.34600000002</v>
      </c>
    </row>
    <row r="7" spans="2:3" ht="31.5">
      <c r="B7" s="3" t="s">
        <v>2</v>
      </c>
      <c r="C7" s="7">
        <v>0</v>
      </c>
    </row>
    <row r="8" spans="2:3" ht="63">
      <c r="B8" s="3" t="s">
        <v>3</v>
      </c>
      <c r="C8" s="7">
        <v>47367.429</v>
      </c>
    </row>
    <row r="9" spans="2:3" ht="31.5">
      <c r="B9" s="3" t="s">
        <v>4</v>
      </c>
      <c r="C9" s="7">
        <v>2111.526</v>
      </c>
    </row>
    <row r="10" spans="2:3" ht="31.5">
      <c r="B10" s="3" t="s">
        <v>5</v>
      </c>
      <c r="C10" s="7">
        <f>80502.149+24060.118</f>
        <v>104562.267</v>
      </c>
    </row>
    <row r="11" spans="2:3" ht="31.5">
      <c r="B11" s="3" t="s">
        <v>6</v>
      </c>
      <c r="C11" s="7">
        <f>22183.627+6430.937</f>
        <v>28614.564</v>
      </c>
    </row>
    <row r="12" spans="2:3" ht="31.5">
      <c r="B12" s="3" t="s">
        <v>7</v>
      </c>
      <c r="C12" s="7">
        <v>10206.42</v>
      </c>
    </row>
    <row r="13" spans="2:3" ht="31.5">
      <c r="B13" s="3" t="s">
        <v>8</v>
      </c>
      <c r="C13" s="7">
        <v>0</v>
      </c>
    </row>
    <row r="14" spans="2:3" ht="31.5">
      <c r="B14" s="3" t="s">
        <v>9</v>
      </c>
      <c r="C14" s="7">
        <f>4749.292</f>
        <v>4749.292</v>
      </c>
    </row>
    <row r="15" spans="2:3" ht="31.5">
      <c r="B15" s="3" t="s">
        <v>10</v>
      </c>
      <c r="C15" s="7">
        <f>31030.352-C11</f>
        <v>2415.7880000000005</v>
      </c>
    </row>
    <row r="16" spans="2:3" ht="94.5">
      <c r="B16" s="3" t="s">
        <v>21</v>
      </c>
      <c r="C16" s="7">
        <v>24236.586</v>
      </c>
    </row>
    <row r="17" spans="2:3" ht="110.25">
      <c r="B17" s="3" t="s">
        <v>11</v>
      </c>
      <c r="C17" s="7">
        <v>5754.254</v>
      </c>
    </row>
    <row r="18" spans="2:3" ht="126.75" customHeight="1">
      <c r="B18" s="3" t="s">
        <v>12</v>
      </c>
      <c r="C18" s="7">
        <f>20372.474-C17</f>
        <v>14618.219999999998</v>
      </c>
    </row>
    <row r="19" spans="2:5" ht="79.5" customHeight="1">
      <c r="B19" s="3" t="s">
        <v>22</v>
      </c>
      <c r="C19" s="7">
        <v>2926.546</v>
      </c>
      <c r="E19" s="12"/>
    </row>
    <row r="20" spans="2:5" ht="47.25">
      <c r="B20" s="3" t="s">
        <v>13</v>
      </c>
      <c r="C20" s="10">
        <v>4441.05604817158</v>
      </c>
      <c r="E20" s="11"/>
    </row>
    <row r="21" spans="2:5" ht="44.25" customHeight="1">
      <c r="B21" s="3" t="s">
        <v>14</v>
      </c>
      <c r="C21" s="7">
        <v>-1595.70619000003</v>
      </c>
      <c r="E21" s="12"/>
    </row>
    <row r="22" spans="2:3" ht="78.75">
      <c r="B22" s="3" t="s">
        <v>15</v>
      </c>
      <c r="C22" s="13" t="s">
        <v>26</v>
      </c>
    </row>
    <row r="23" spans="2:3" ht="31.5" customHeight="1">
      <c r="B23" s="3" t="s">
        <v>16</v>
      </c>
      <c r="C23" s="7">
        <v>15850.306</v>
      </c>
    </row>
    <row r="24" spans="2:3" ht="68.25" customHeight="1">
      <c r="B24" s="3" t="s">
        <v>17</v>
      </c>
      <c r="C24" s="7">
        <v>0</v>
      </c>
    </row>
    <row r="25" spans="2:4" ht="31.5">
      <c r="B25" s="3" t="s">
        <v>18</v>
      </c>
      <c r="C25" s="7">
        <v>18806.626</v>
      </c>
      <c r="D25" s="8"/>
    </row>
    <row r="26" spans="2:3" ht="31.5">
      <c r="B26" s="3" t="s">
        <v>19</v>
      </c>
      <c r="C26" s="9">
        <v>312</v>
      </c>
    </row>
    <row r="27" ht="15.75">
      <c r="B27" s="4"/>
    </row>
    <row r="28" ht="15.75">
      <c r="B28" s="4"/>
    </row>
    <row r="29" ht="15.75">
      <c r="B29" s="4"/>
    </row>
    <row r="30" ht="15.75">
      <c r="B30" s="4"/>
    </row>
    <row r="31" ht="15.75">
      <c r="B31" s="4"/>
    </row>
    <row r="32" ht="15.75">
      <c r="B32" s="4"/>
    </row>
    <row r="33" ht="15.75">
      <c r="B33" s="4"/>
    </row>
    <row r="34" ht="15.75">
      <c r="B34" s="4"/>
    </row>
    <row r="35" ht="15.75">
      <c r="B35" s="4"/>
    </row>
    <row r="36" ht="15.75">
      <c r="B36" s="4"/>
    </row>
    <row r="37" ht="15.75">
      <c r="B37" s="4"/>
    </row>
    <row r="38" ht="15.75">
      <c r="B38" s="4"/>
    </row>
    <row r="39" ht="15.75">
      <c r="B39" s="4"/>
    </row>
    <row r="40" ht="15.75">
      <c r="B40" s="4"/>
    </row>
    <row r="41" ht="15.75">
      <c r="B41" s="4"/>
    </row>
    <row r="42" ht="15.75">
      <c r="B42" s="4"/>
    </row>
    <row r="43" ht="15.75">
      <c r="B43" s="4"/>
    </row>
    <row r="44" ht="15.75">
      <c r="B44" s="4"/>
    </row>
    <row r="45" ht="15.75">
      <c r="B45" s="4"/>
    </row>
    <row r="46" ht="15.75">
      <c r="B46" s="4"/>
    </row>
    <row r="47" ht="15.75">
      <c r="B47" s="4"/>
    </row>
    <row r="48" ht="15.75">
      <c r="B48" s="4"/>
    </row>
    <row r="49" ht="15.75">
      <c r="B49" s="4"/>
    </row>
    <row r="50" ht="15.75">
      <c r="B50" s="4"/>
    </row>
    <row r="51" ht="15.75">
      <c r="B51" s="4"/>
    </row>
    <row r="52" ht="15.75">
      <c r="B52" s="4"/>
    </row>
    <row r="53" ht="15.75">
      <c r="B53" s="4"/>
    </row>
    <row r="54" ht="15.75">
      <c r="B54" s="4"/>
    </row>
    <row r="55" ht="15.75">
      <c r="B55" s="4"/>
    </row>
    <row r="56" ht="15.75">
      <c r="B56" s="4"/>
    </row>
    <row r="57" ht="15.75">
      <c r="B57" s="4"/>
    </row>
    <row r="58" ht="15.75">
      <c r="B58" s="4"/>
    </row>
    <row r="59" ht="15.75">
      <c r="B59" s="4"/>
    </row>
    <row r="60" ht="15.75">
      <c r="B60" s="4"/>
    </row>
  </sheetData>
  <sheetProtection/>
  <mergeCells count="2">
    <mergeCell ref="B2:C2"/>
    <mergeCell ref="B3:C3"/>
  </mergeCells>
  <hyperlinks>
    <hyperlink ref="C22" r:id="rId1" display="http://www.sevmash.ru/download/bugotchet2013.zip"/>
  </hyperlink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Палинка Любовь Николаевна</cp:lastModifiedBy>
  <cp:lastPrinted>2013-06-27T07:39:53Z</cp:lastPrinted>
  <dcterms:created xsi:type="dcterms:W3CDTF">2012-05-12T07:32:36Z</dcterms:created>
  <dcterms:modified xsi:type="dcterms:W3CDTF">2014-04-01T11:55:28Z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